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<sst xmlns="http://schemas.openxmlformats.org/spreadsheetml/2006/main" count="33" uniqueCount="33">
  <si>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</si>
  <si>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</si>
  <si>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</si>
  <si>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</si>
  <si>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</si>
  <si>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</si>
  <si>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</si>
  <si>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</si>
  <si>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</si>
  <si>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</si>
  <si>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</si>
  <si>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</si>
  <si>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</si>
  <si>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</si>
  <si>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</si>
  <si>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</si>
  <si>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</si>
  <si>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</si>
  <si>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</si>
  <si>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</si>
  <si>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</si>
  <si>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</si>
  <si>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</si>
  <si>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</si>
  <si>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</si>
  <si>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</si>
  <si>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de Agua Potable y Alcantarillado de Romita, Gto.
Estado Analítico del Activo
Del 1 de Enero al 31 de Marzo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</si>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</sst>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A16" sqref="A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4" t="s">
        <v>26</v>
      </c>
      <c r="B1" s="15"/>
      <c r="C1" s="15"/>
      <c r="D1" s="15"/>
      <c r="E1" s="15"/>
      <c r="F1" s="16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24105136.93</v>
      </c>
      <c r="C3" s="5">
        <f t="shared" ref="C3:F3" si="0">C4+C12</f>
        <v>15126854.789999999</v>
      </c>
      <c r="D3" s="5">
        <f t="shared" si="0"/>
        <v>14308401.559999999</v>
      </c>
      <c r="E3" s="5">
        <f t="shared" si="0"/>
        <v>24923590.159999996</v>
      </c>
      <c r="F3" s="5">
        <f t="shared" si="0"/>
        <v>818453.22999999905</v>
      </c>
    </row>
    <row r="4" spans="1:6" x14ac:dyDescent="0.2">
      <c r="A4" s="6" t="s">
        <v>4</v>
      </c>
      <c r="B4" s="5">
        <f>SUM(B5:B11)</f>
        <v>7482495.4800000004</v>
      </c>
      <c r="C4" s="5">
        <f>SUM(C5:C11)</f>
        <v>15126854.789999999</v>
      </c>
      <c r="D4" s="5">
        <f>SUM(D5:D11)</f>
        <v>14308401.559999999</v>
      </c>
      <c r="E4" s="5">
        <f>SUM(E5:E11)</f>
        <v>8300948.709999999</v>
      </c>
      <c r="F4" s="5">
        <f>SUM(F5:F11)</f>
        <v>818453.22999999905</v>
      </c>
    </row>
    <row r="5" spans="1:6" x14ac:dyDescent="0.2">
      <c r="A5" s="7" t="s">
        <v>5</v>
      </c>
      <c r="B5" s="8">
        <v>2467881.2000000002</v>
      </c>
      <c r="C5" s="8">
        <v>7141810.9699999997</v>
      </c>
      <c r="D5" s="8">
        <v>6377693.9000000004</v>
      </c>
      <c r="E5" s="8">
        <f>B5+C5-D5</f>
        <v>3231998.2699999996</v>
      </c>
      <c r="F5" s="8">
        <f t="shared" ref="F5:F11" si="1">E5-B5</f>
        <v>764117.06999999937</v>
      </c>
    </row>
    <row r="6" spans="1:6" x14ac:dyDescent="0.2">
      <c r="A6" s="7" t="s">
        <v>6</v>
      </c>
      <c r="B6" s="8">
        <v>7681787.75</v>
      </c>
      <c r="C6" s="8">
        <v>7783657.9299999997</v>
      </c>
      <c r="D6" s="8">
        <v>7771247.8700000001</v>
      </c>
      <c r="E6" s="8">
        <f t="shared" ref="E6:E11" si="2">B6+C6-D6</f>
        <v>7694197.8099999996</v>
      </c>
      <c r="F6" s="8">
        <f t="shared" si="1"/>
        <v>12410.05999999959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315263.96000000002</v>
      </c>
      <c r="C9" s="8">
        <v>201385.89</v>
      </c>
      <c r="D9" s="8">
        <v>159459.79</v>
      </c>
      <c r="E9" s="8">
        <f t="shared" si="2"/>
        <v>357190.06000000006</v>
      </c>
      <c r="F9" s="8">
        <f t="shared" si="1"/>
        <v>41926.100000000035</v>
      </c>
    </row>
    <row r="10" spans="1:6" x14ac:dyDescent="0.2">
      <c r="A10" s="7" t="s">
        <v>8</v>
      </c>
      <c r="B10" s="8">
        <v>-2982437.43</v>
      </c>
      <c r="C10" s="8">
        <v>0</v>
      </c>
      <c r="D10" s="8">
        <v>0</v>
      </c>
      <c r="E10" s="8">
        <f t="shared" si="2"/>
        <v>-2982437.43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16622641.449999999</v>
      </c>
      <c r="C12" s="5">
        <f>SUM(C13:C21)</f>
        <v>0</v>
      </c>
      <c r="D12" s="5">
        <f>SUM(D13:D21)</f>
        <v>0</v>
      </c>
      <c r="E12" s="5">
        <f>SUM(E13:E21)</f>
        <v>16622641.449999999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2511202.56</v>
      </c>
      <c r="C15" s="9">
        <v>0</v>
      </c>
      <c r="D15" s="9">
        <v>0</v>
      </c>
      <c r="E15" s="9">
        <f t="shared" si="4"/>
        <v>2511202.56</v>
      </c>
      <c r="F15" s="9">
        <f t="shared" si="3"/>
        <v>0</v>
      </c>
    </row>
    <row r="16" spans="1:6" x14ac:dyDescent="0.2">
      <c r="A16" s="7" t="s">
        <v>14</v>
      </c>
      <c r="B16" s="8">
        <v>20155993.629999999</v>
      </c>
      <c r="C16" s="8">
        <v>0</v>
      </c>
      <c r="D16" s="8">
        <v>0</v>
      </c>
      <c r="E16" s="8">
        <f t="shared" si="4"/>
        <v>20155993.629999999</v>
      </c>
      <c r="F16" s="8">
        <f t="shared" si="3"/>
        <v>0</v>
      </c>
    </row>
    <row r="17" spans="1:6" x14ac:dyDescent="0.2">
      <c r="A17" s="7" t="s">
        <v>15</v>
      </c>
      <c r="B17" s="8">
        <v>437726.51</v>
      </c>
      <c r="C17" s="8">
        <v>0</v>
      </c>
      <c r="D17" s="8">
        <v>0</v>
      </c>
      <c r="E17" s="8">
        <f t="shared" si="4"/>
        <v>437726.51</v>
      </c>
      <c r="F17" s="8">
        <f t="shared" si="3"/>
        <v>0</v>
      </c>
    </row>
    <row r="18" spans="1:6" x14ac:dyDescent="0.2">
      <c r="A18" s="7" t="s">
        <v>16</v>
      </c>
      <c r="B18" s="8">
        <v>-6482281.25</v>
      </c>
      <c r="C18" s="8">
        <v>0</v>
      </c>
      <c r="D18" s="8">
        <v>0</v>
      </c>
      <c r="E18" s="8">
        <f t="shared" si="4"/>
        <v>-6482281.25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x14ac:dyDescent="0.2">
      <c r="A23" s="17" t="s">
        <v>25</v>
      </c>
    </row>
    <row r="30" spans="1:6" x14ac:dyDescent="0.2">
      <c r="A30" s="10"/>
      <c r="B30" s="10"/>
      <c r="C30" s="10"/>
    </row>
    <row r="31" spans="1:6" x14ac:dyDescent="0.2">
      <c r="A31" s="10"/>
      <c r="B31" s="10"/>
      <c r="C31" s="10"/>
    </row>
    <row r="32" spans="1:6" x14ac:dyDescent="0.2">
      <c r="A32" s="11" t="s">
        <v>27</v>
      </c>
      <c r="B32" s="11" t="s">
        <v>28</v>
      </c>
      <c r="C32" s="10"/>
    </row>
    <row r="33" spans="1:3" x14ac:dyDescent="0.2">
      <c r="A33" s="12" t="s">
        <v>29</v>
      </c>
      <c r="B33" s="12" t="s">
        <v>30</v>
      </c>
      <c r="C33" s="10"/>
    </row>
    <row r="34" spans="1:3" x14ac:dyDescent="0.2">
      <c r="A34" s="13" t="s">
        <v>31</v>
      </c>
      <c r="B34" s="13" t="s">
        <v>32</v>
      </c>
      <c r="C34" s="10"/>
    </row>
    <row r="35" spans="1:3" x14ac:dyDescent="0.2">
      <c r="A35" s="10"/>
      <c r="B35" s="10"/>
      <c r="C35" s="10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1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2022-04-22T17:45:57Z</cp:lastPrinted>
  <dcterms:created xsi:type="dcterms:W3CDTF">2014-02-09T04:04:15Z</dcterms:created>
  <dcterms:modified xsi:type="dcterms:W3CDTF">2022-04-22T17:46:08Z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